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H33" i="1" l="1"/>
  <c r="H37" i="1"/>
  <c r="H60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<sst xmlns="http://schemas.openxmlformats.org/spreadsheetml/2006/main" count="61" uniqueCount="34">
  <si>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</si>
  <si>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</si>
  <si>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</si>
  <si>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</si>
  <si>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</si>
  <si>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</si>
  <si>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</si>
  <si>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</si>
  <si>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</si>
  <si>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</si>
  <si>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</si>
  <si>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</si>
  <si>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</si>
  <si>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</si>
  <si>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</si>
  <si>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</si>
  <si>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</si>
  <si>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</si>
  <si>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</si>
  <si>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</si>
  <si>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</si>
  <si>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</si>
  <si>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</si>
  <si>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</si>
  <si>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</si>
  <si>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</si>
  <si>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</si>
  <si>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</si>
  <si>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</si>
  <si>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</si>
  <si>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</si>
  <si>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18.04.2025 </t>
  </si>
  <si>
    <t>Dana 18.04.2025.godine Dom zdravlja Požarevac nije izvršio plaćanje prema dobavljačima:</t>
  </si>
  <si>
    <t>Primljena i neutrošena participacija od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</si>
</sst>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45765</v>
      </c>
      <c r="H12" s="12">
        <v>6046628.3300000001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45765</v>
      </c>
      <c r="H13" s="1">
        <f>H14+H30-H38-H53</f>
        <v>4910913.37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45765</v>
      </c>
      <c r="H14" s="2">
        <f>SUM(H15:H29)</f>
        <v>4752745.8500000006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14575.44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53136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1649175.11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</f>
        <v>2981549.5900000003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</f>
        <v>54309.70999999997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45765</v>
      </c>
      <c r="H30" s="2">
        <f>H31+H32+H33+H34+H36+H37+H35</f>
        <v>158734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</f>
        <v>144040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33</v>
      </c>
      <c r="C37" s="30"/>
      <c r="D37" s="30"/>
      <c r="E37" s="30"/>
      <c r="F37" s="31"/>
      <c r="G37" s="19"/>
      <c r="H37" s="8">
        <f>3518+11176</f>
        <v>14694</v>
      </c>
      <c r="I37" s="9"/>
      <c r="J37" s="9"/>
    </row>
    <row r="38" spans="2:12" x14ac:dyDescent="0.25">
      <c r="B38" s="48" t="s">
        <v>22</v>
      </c>
      <c r="C38" s="49"/>
      <c r="D38" s="49"/>
      <c r="E38" s="49"/>
      <c r="F38" s="50"/>
      <c r="G38" s="20">
        <v>45765</v>
      </c>
      <c r="H38" s="3">
        <f>SUM(H39:H52)</f>
        <v>566.48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566.48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45765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45765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</f>
        <v>1135714.9600000002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6046628.3300000001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32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2025-04-22T12:57:22Z</dcterms:modified>
  <cp:category/>
  <cp:contentStatus/>
</cp:coreProperties>
</file>